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Лист1" sheetId="1" r:id="rId1"/>
  </sheets>
  <definedNames>
    <definedName name="_xlnm.Print_Area" localSheetId="0">Лист1!$B$1:$N$51</definedName>
  </definedNames>
  <calcPr calcId="145621"/>
</workbook>
</file>

<file path=xl/calcChain.xml><?xml version="1.0" encoding="utf-8"?>
<calcChain xmlns="http://schemas.openxmlformats.org/spreadsheetml/2006/main">
  <c r="M17" i="1" l="1"/>
  <c r="M18" i="1"/>
  <c r="M19" i="1"/>
  <c r="M20" i="1"/>
  <c r="M21" i="1"/>
  <c r="M22" i="1"/>
  <c r="M23" i="1"/>
  <c r="M24" i="1"/>
  <c r="M16" i="1"/>
  <c r="M40" i="1" l="1"/>
  <c r="I45" i="1" l="1"/>
  <c r="M25" i="1" l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2" i="1"/>
  <c r="M43" i="1"/>
  <c r="M44" i="1"/>
  <c r="M15" i="1"/>
  <c r="M45" i="1" l="1"/>
</calcChain>
</file>

<file path=xl/sharedStrings.xml><?xml version="1.0" encoding="utf-8"?>
<sst xmlns="http://schemas.openxmlformats.org/spreadsheetml/2006/main" count="120" uniqueCount="92">
  <si>
    <t>Муниципальное бюджетное учреждение "Молодежный (подростковый) клуб по месту жительства Верхнеуслонского муниципального района Республики Татарстан"</t>
  </si>
  <si>
    <t>(наименование организации)</t>
  </si>
  <si>
    <t>ШТАТНОЕ РАСПИСАНИЕ</t>
  </si>
  <si>
    <t>Структурное подразделение</t>
  </si>
  <si>
    <t>Должность (специальность, профессия), разряд, класс (категория) квалификации</t>
  </si>
  <si>
    <t>Количество штатных единиц</t>
  </si>
  <si>
    <t>Тарифная ставка (оклад) и пр., руб.</t>
  </si>
  <si>
    <t>наименование</t>
  </si>
  <si>
    <t>код</t>
  </si>
  <si>
    <t>Директор</t>
  </si>
  <si>
    <t/>
  </si>
  <si>
    <t/>
  </si>
  <si>
    <t>Заместитель директора</t>
  </si>
  <si>
    <t/>
  </si>
  <si>
    <t/>
  </si>
  <si>
    <t>Главный бухгалтер</t>
  </si>
  <si>
    <t/>
  </si>
  <si>
    <t/>
  </si>
  <si>
    <t>Начальник хоз. отдела</t>
  </si>
  <si>
    <t/>
  </si>
  <si>
    <t>Тренер-преподаватель</t>
  </si>
  <si>
    <t/>
  </si>
  <si>
    <t/>
  </si>
  <si>
    <t>Инженер</t>
  </si>
  <si>
    <t/>
  </si>
  <si>
    <t/>
  </si>
  <si>
    <t>Старший кассир</t>
  </si>
  <si>
    <t/>
  </si>
  <si>
    <t/>
  </si>
  <si>
    <t>Медицинская сестра</t>
  </si>
  <si>
    <t/>
  </si>
  <si>
    <t>Оператор котельной 2-3 разряда</t>
  </si>
  <si>
    <t/>
  </si>
  <si>
    <t>Дворник</t>
  </si>
  <si>
    <t/>
  </si>
  <si>
    <t>Рабочий по комплексному обслуживанию и ремонту зданий 2-3 разряда</t>
  </si>
  <si>
    <t/>
  </si>
  <si>
    <t/>
  </si>
  <si>
    <t>Сторож</t>
  </si>
  <si>
    <t/>
  </si>
  <si>
    <t/>
  </si>
  <si>
    <t>Уборщик производственных и служебных помещений</t>
  </si>
  <si>
    <t/>
  </si>
  <si>
    <t/>
  </si>
  <si>
    <t>Гардеробщик</t>
  </si>
  <si>
    <t/>
  </si>
  <si>
    <t/>
  </si>
  <si>
    <t>Оператор хлораторной установки 4 разряда</t>
  </si>
  <si>
    <t/>
  </si>
  <si>
    <t/>
  </si>
  <si>
    <t>Кладовщик</t>
  </si>
  <si>
    <t/>
  </si>
  <si>
    <t/>
  </si>
  <si>
    <t>Водитель автомобиля 4-5 разряда</t>
  </si>
  <si>
    <t/>
  </si>
  <si>
    <t/>
  </si>
  <si>
    <t>Заведующий (начальник) структурным подразделением: кабинетом, лабораторией, отделом, отделением, сектором, учебно-консультационным пунктом, учебной (учебно-производственной) мастерской и другими струк</t>
  </si>
  <si>
    <t>Итого</t>
  </si>
  <si>
    <t>(должность)</t>
  </si>
  <si>
    <t>(личная подпись)</t>
  </si>
  <si>
    <t>Директор МБУ "МПК"</t>
  </si>
  <si>
    <t>Филиал МПК "Сулица"</t>
  </si>
  <si>
    <t xml:space="preserve">Тренер-преподаватель </t>
  </si>
  <si>
    <t>СОГЛАСОВАНО</t>
  </si>
  <si>
    <t>______________________Е.Е.Колесова</t>
  </si>
  <si>
    <t xml:space="preserve">Председатель Финансово-Бюджетной палаты Верхнеуслонского муниципального района                  Республики Татарстан </t>
  </si>
  <si>
    <t>Разряд</t>
  </si>
  <si>
    <t>Контр.</t>
  </si>
  <si>
    <t>Квал.группа/уровень</t>
  </si>
  <si>
    <t>ОР</t>
  </si>
  <si>
    <t>2-2</t>
  </si>
  <si>
    <t>3-2</t>
  </si>
  <si>
    <t>1-1</t>
  </si>
  <si>
    <t>НСОТ 4</t>
  </si>
  <si>
    <t>2-1</t>
  </si>
  <si>
    <t>3-3</t>
  </si>
  <si>
    <t xml:space="preserve">Методист </t>
  </si>
  <si>
    <t>3-1</t>
  </si>
  <si>
    <t xml:space="preserve">ОР </t>
  </si>
  <si>
    <t>1-2</t>
  </si>
  <si>
    <t>МЕД 2</t>
  </si>
  <si>
    <t>2-3</t>
  </si>
  <si>
    <t>НСОТ4</t>
  </si>
  <si>
    <t>4-1</t>
  </si>
  <si>
    <t xml:space="preserve">Руководитель Исполнительного комитета Верхнеуслонского муниципального района                                                      Республики Татарстан    
_____________________И.И.Шакиров   
</t>
  </si>
  <si>
    <t>УТВЕРЖДАЮ</t>
  </si>
  <si>
    <t xml:space="preserve">Е.В Пронина </t>
  </si>
  <si>
    <t xml:space="preserve">Л.И.Хамидуллина </t>
  </si>
  <si>
    <t xml:space="preserve">        (личная подпись)</t>
  </si>
  <si>
    <t>Всего в месяц,руб</t>
  </si>
  <si>
    <t>на 01.01.2022</t>
  </si>
  <si>
    <t xml:space="preserve">
Приложение №1
к постановлению Исполнительного комитета Верхнеуслонского муниципального района                       №_____от ______________2022г.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</si>
</sst>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2"/>
      <color rgb="FF000000"/>
      <name val="т"/>
      <charset val="204"/>
    </font>
    <font>
      <b/>
      <sz val="12"/>
      <color rgb="FF000000"/>
      <name val="т"/>
      <charset val="204"/>
    </font>
    <font>
      <b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12"/>
      <name val="Times New Roman"/>
      <family val="1"/>
      <charset val="1"/>
    </font>
    <font>
      <sz val="14"/>
      <color rgb="FF000000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1" fillId="0" borderId="0" xfId="0" applyFont="1" applyBorder="1" applyAlignment="1"/>
    <xf numFmtId="2" fontId="1" fillId="0" borderId="0" xfId="0" applyNumberFormat="1" applyFont="1"/>
    <xf numFmtId="2" fontId="1" fillId="0" borderId="0" xfId="0" applyNumberFormat="1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/>
    <xf numFmtId="49" fontId="4" fillId="2" borderId="1" xfId="0" applyNumberFormat="1" applyFont="1" applyFill="1" applyBorder="1" applyAlignment="1"/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4" fontId="2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0" fillId="2" borderId="0" xfId="0" applyFill="1"/>
    <xf numFmtId="0" fontId="0" fillId="2" borderId="0" xfId="0" applyFill="1" applyBorder="1"/>
    <xf numFmtId="0" fontId="2" fillId="2" borderId="0" xfId="0" applyFont="1" applyFill="1" applyBorder="1"/>
    <xf numFmtId="0" fontId="0" fillId="2" borderId="0" xfId="0" applyFill="1" applyAlignment="1">
      <alignment wrapText="1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horizontal="left" wrapText="1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/>
    <xf numFmtId="0" fontId="6" fillId="2" borderId="3" xfId="0" applyFont="1" applyFill="1" applyBorder="1" applyAlignment="1">
      <alignment horizontal="right"/>
    </xf>
    <xf numFmtId="4" fontId="1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wrapText="1"/>
    </xf>
    <xf numFmtId="49" fontId="3" fillId="2" borderId="0" xfId="0" applyNumberFormat="1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13</xdr:col>
      <xdr:colOff>152400</xdr:colOff>
      <xdr:row>37</xdr:row>
      <xdr:rowOff>76200</xdr:rowOff>
    </xdr:to>
    <xdr:sp macro="" textlink="">
      <xdr:nvSpPr>
        <xdr:cNvPr id="105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152400</xdr:colOff>
      <xdr:row>37</xdr:row>
      <xdr:rowOff>76200</xdr:rowOff>
    </xdr:to>
    <xdr:sp macro="" textlink="">
      <xdr:nvSpPr>
        <xdr:cNvPr id="105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152400</xdr:colOff>
      <xdr:row>37</xdr:row>
      <xdr:rowOff>76200</xdr:rowOff>
    </xdr:to>
    <xdr:sp macro="" textlink="">
      <xdr:nvSpPr>
        <xdr:cNvPr id="105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152400</xdr:colOff>
      <xdr:row>37</xdr:row>
      <xdr:rowOff>76200</xdr:rowOff>
    </xdr:to>
    <xdr:sp macro="" textlink="">
      <xdr:nvSpPr>
        <xdr:cNvPr id="1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152400</xdr:colOff>
      <xdr:row>37</xdr:row>
      <xdr:rowOff>76200</xdr:rowOff>
    </xdr:to>
    <xdr:sp macro="" textlink="">
      <xdr:nvSpPr>
        <xdr:cNvPr id="104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152400</xdr:colOff>
      <xdr:row>37</xdr:row>
      <xdr:rowOff>76200</xdr:rowOff>
    </xdr:to>
    <xdr:sp macro="" textlink="">
      <xdr:nvSpPr>
        <xdr:cNvPr id="104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152400</xdr:colOff>
      <xdr:row>37</xdr:row>
      <xdr:rowOff>76200</xdr:rowOff>
    </xdr:to>
    <xdr:sp macro="" textlink="">
      <xdr:nvSpPr>
        <xdr:cNvPr id="104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152400</xdr:colOff>
      <xdr:row>37</xdr:row>
      <xdr:rowOff>76200</xdr:rowOff>
    </xdr:to>
    <xdr:sp macro="" textlink="">
      <xdr:nvSpPr>
        <xdr:cNvPr id="104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152400</xdr:colOff>
      <xdr:row>37</xdr:row>
      <xdr:rowOff>76200</xdr:rowOff>
    </xdr:to>
    <xdr:sp macro="" textlink="">
      <xdr:nvSpPr>
        <xdr:cNvPr id="104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152400</xdr:colOff>
      <xdr:row>37</xdr:row>
      <xdr:rowOff>76200</xdr:rowOff>
    </xdr:to>
    <xdr:sp macro="" textlink="">
      <xdr:nvSpPr>
        <xdr:cNvPr id="103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152400</xdr:colOff>
      <xdr:row>37</xdr:row>
      <xdr:rowOff>76200</xdr:rowOff>
    </xdr:to>
    <xdr:sp macro="" textlink="">
      <xdr:nvSpPr>
        <xdr:cNvPr id="103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152400</xdr:colOff>
      <xdr:row>37</xdr:row>
      <xdr:rowOff>76200</xdr:rowOff>
    </xdr:to>
    <xdr:sp macro="" textlink="">
      <xdr:nvSpPr>
        <xdr:cNvPr id="103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152400</xdr:colOff>
      <xdr:row>37</xdr:row>
      <xdr:rowOff>76200</xdr:rowOff>
    </xdr:to>
    <xdr:sp macro="" textlink="">
      <xdr:nvSpPr>
        <xdr:cNvPr id="103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152400</xdr:colOff>
      <xdr:row>37</xdr:row>
      <xdr:rowOff>76200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152400</xdr:colOff>
      <xdr:row>37</xdr:row>
      <xdr:rowOff>76200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152400</xdr:colOff>
      <xdr:row>37</xdr:row>
      <xdr:rowOff>76200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50"/>
  <sheetViews>
    <sheetView tabSelected="1" view="pageBreakPreview" topLeftCell="A40" zoomScale="75" zoomScaleNormal="100" zoomScaleSheetLayoutView="75" workbookViewId="0">
      <selection activeCell="M28" sqref="M28"/>
    </sheetView>
  </sheetViews>
  <sheetFormatPr defaultRowHeight="15"/>
  <cols>
    <col min="2" max="2" width="3.28515625" customWidth="1"/>
    <col min="3" max="3" width="9.140625" hidden="1" customWidth="1"/>
    <col min="4" max="4" width="24.140625" style="1" customWidth="1"/>
    <col min="5" max="5" width="0.140625" customWidth="1"/>
    <col min="6" max="6" width="31.28515625" customWidth="1"/>
    <col min="7" max="7" width="14.28515625" customWidth="1"/>
    <col min="8" max="8" width="15.85546875" customWidth="1"/>
    <col min="9" max="9" width="7.42578125"/>
    <col min="10" max="10" width="8.42578125" customWidth="1"/>
    <col min="11" max="11" width="8.28515625" customWidth="1"/>
    <col min="12" max="12" width="23.85546875" customWidth="1"/>
    <col min="13" max="13" width="14.5703125" customWidth="1"/>
    <col min="14" max="14" width="10.85546875" customWidth="1"/>
    <col min="15" max="1024" width="8.5703125"/>
  </cols>
  <sheetData>
    <row r="1" spans="4:14" ht="69" customHeight="1">
      <c r="G1" s="7"/>
      <c r="H1" s="7"/>
      <c r="I1" s="3"/>
      <c r="J1" s="76" t="s">
        <v>91</v>
      </c>
      <c r="K1" s="76"/>
      <c r="L1" s="76"/>
      <c r="M1" s="76"/>
      <c r="N1" s="4"/>
    </row>
    <row r="2" spans="4:14" ht="26.25" customHeight="1">
      <c r="G2" s="7"/>
      <c r="H2" s="7"/>
      <c r="I2" s="3"/>
      <c r="J2" s="76"/>
      <c r="K2" s="76"/>
      <c r="L2" s="76"/>
      <c r="M2" s="76"/>
      <c r="N2" s="4"/>
    </row>
    <row r="3" spans="4:14" ht="52.5" customHeight="1">
      <c r="D3" s="54" t="s">
        <v>0</v>
      </c>
      <c r="E3" s="54"/>
      <c r="F3" s="54"/>
      <c r="G3" s="54"/>
      <c r="H3" s="54"/>
      <c r="I3" s="54"/>
      <c r="J3" s="54"/>
      <c r="K3" s="54"/>
      <c r="L3" s="54"/>
      <c r="M3" s="4"/>
      <c r="N3" s="4"/>
    </row>
    <row r="4" spans="4:14" ht="15.75">
      <c r="D4" s="2"/>
      <c r="E4" s="5"/>
      <c r="F4" s="53" t="s">
        <v>1</v>
      </c>
      <c r="G4" s="53"/>
      <c r="H4" s="53"/>
      <c r="I4" s="53"/>
      <c r="J4" s="53"/>
      <c r="K4" s="3"/>
      <c r="L4" s="3"/>
      <c r="M4" s="4"/>
      <c r="N4" s="4"/>
    </row>
    <row r="5" spans="4:14" ht="13.9" customHeight="1">
      <c r="D5" s="2"/>
      <c r="E5" s="3"/>
      <c r="F5" s="3"/>
      <c r="G5" s="3"/>
      <c r="H5" s="3"/>
      <c r="I5" s="3"/>
      <c r="J5" s="3"/>
      <c r="K5" s="3"/>
      <c r="L5" s="3"/>
      <c r="M5" s="4"/>
      <c r="N5" s="4"/>
    </row>
    <row r="6" spans="4:14" ht="15.75">
      <c r="D6" s="2"/>
      <c r="E6" s="3"/>
      <c r="F6" s="56" t="s">
        <v>2</v>
      </c>
      <c r="G6" s="56"/>
      <c r="H6" s="56"/>
      <c r="I6" s="56"/>
      <c r="J6" s="56"/>
      <c r="K6" s="24"/>
      <c r="L6" s="24"/>
      <c r="M6" s="25"/>
      <c r="N6" s="4"/>
    </row>
    <row r="7" spans="4:14" ht="15.75">
      <c r="D7" s="29" t="s">
        <v>63</v>
      </c>
      <c r="E7" s="30"/>
      <c r="F7" s="31"/>
      <c r="G7" s="31"/>
      <c r="H7" s="31"/>
      <c r="I7" s="31"/>
      <c r="J7" s="62" t="s">
        <v>85</v>
      </c>
      <c r="K7" s="62"/>
      <c r="L7" s="62"/>
      <c r="M7" s="32"/>
      <c r="N7" s="4"/>
    </row>
    <row r="8" spans="4:14" ht="24.75" customHeight="1">
      <c r="D8" s="33"/>
      <c r="E8" s="34"/>
      <c r="F8" s="34"/>
      <c r="G8" s="34"/>
      <c r="H8" s="34"/>
      <c r="I8" s="34"/>
      <c r="J8" s="60" t="s">
        <v>84</v>
      </c>
      <c r="K8" s="61"/>
      <c r="L8" s="61"/>
      <c r="M8" s="35"/>
      <c r="N8" s="4"/>
    </row>
    <row r="9" spans="4:14" ht="66" customHeight="1">
      <c r="D9" s="57" t="s">
        <v>65</v>
      </c>
      <c r="E9" s="57"/>
      <c r="F9" s="57"/>
      <c r="G9" s="36"/>
      <c r="H9" s="36"/>
      <c r="I9" s="34"/>
      <c r="J9" s="61"/>
      <c r="K9" s="61"/>
      <c r="L9" s="61"/>
      <c r="M9" s="35"/>
      <c r="N9" s="4"/>
    </row>
    <row r="10" spans="4:14" ht="35.25" customHeight="1">
      <c r="D10" s="57" t="s">
        <v>64</v>
      </c>
      <c r="E10" s="57"/>
      <c r="F10" s="57"/>
      <c r="G10" s="36"/>
      <c r="H10" s="36"/>
      <c r="I10" s="37"/>
      <c r="J10" s="61"/>
      <c r="K10" s="61"/>
      <c r="L10" s="61"/>
      <c r="M10" s="35"/>
      <c r="N10" s="4"/>
    </row>
    <row r="11" spans="4:14" ht="15.75">
      <c r="D11" s="38"/>
      <c r="E11" s="37"/>
      <c r="F11" s="37"/>
      <c r="G11" s="63" t="s">
        <v>90</v>
      </c>
      <c r="H11" s="63"/>
      <c r="I11" s="37"/>
      <c r="J11" s="37"/>
      <c r="K11" s="37"/>
      <c r="L11" s="37"/>
      <c r="M11" s="35"/>
      <c r="N11" s="4"/>
    </row>
    <row r="12" spans="4:14" ht="37.5" customHeight="1">
      <c r="D12" s="68" t="s">
        <v>3</v>
      </c>
      <c r="E12" s="68"/>
      <c r="F12" s="68" t="s">
        <v>4</v>
      </c>
      <c r="G12" s="58" t="s">
        <v>68</v>
      </c>
      <c r="H12" s="58" t="s">
        <v>66</v>
      </c>
      <c r="I12" s="68" t="s">
        <v>5</v>
      </c>
      <c r="J12" s="68"/>
      <c r="K12" s="68" t="s">
        <v>6</v>
      </c>
      <c r="L12" s="68"/>
      <c r="M12" s="71" t="s">
        <v>89</v>
      </c>
      <c r="N12" s="4"/>
    </row>
    <row r="13" spans="4:14" ht="48" customHeight="1">
      <c r="D13" s="39" t="s">
        <v>7</v>
      </c>
      <c r="E13" s="39" t="s">
        <v>8</v>
      </c>
      <c r="F13" s="68"/>
      <c r="G13" s="59"/>
      <c r="H13" s="59"/>
      <c r="I13" s="68"/>
      <c r="J13" s="68"/>
      <c r="K13" s="68"/>
      <c r="L13" s="68"/>
      <c r="M13" s="72"/>
      <c r="N13" s="4"/>
    </row>
    <row r="14" spans="4:14" ht="15.75">
      <c r="D14" s="39">
        <v>1</v>
      </c>
      <c r="E14" s="40">
        <v>2</v>
      </c>
      <c r="F14" s="40">
        <v>2</v>
      </c>
      <c r="G14" s="40">
        <v>3</v>
      </c>
      <c r="H14" s="40">
        <v>4</v>
      </c>
      <c r="I14" s="55">
        <v>5</v>
      </c>
      <c r="J14" s="55"/>
      <c r="K14" s="55">
        <v>6</v>
      </c>
      <c r="L14" s="55"/>
      <c r="M14" s="41">
        <v>7</v>
      </c>
      <c r="N14" s="4"/>
    </row>
    <row r="15" spans="4:14" ht="147" customHeight="1">
      <c r="D15" s="12" t="s">
        <v>0</v>
      </c>
      <c r="E15" s="42"/>
      <c r="F15" s="8" t="s">
        <v>9</v>
      </c>
      <c r="G15" s="9"/>
      <c r="H15" s="8" t="s">
        <v>67</v>
      </c>
      <c r="I15" s="66">
        <v>1</v>
      </c>
      <c r="J15" s="66"/>
      <c r="K15" s="67">
        <v>33100</v>
      </c>
      <c r="L15" s="67"/>
      <c r="M15" s="27">
        <f>K15*I15</f>
        <v>33100</v>
      </c>
      <c r="N15" s="4"/>
    </row>
    <row r="16" spans="4:14" ht="33.75" customHeight="1">
      <c r="D16" s="12" t="s">
        <v>10</v>
      </c>
      <c r="E16" s="43" t="s">
        <v>11</v>
      </c>
      <c r="F16" s="8" t="s">
        <v>12</v>
      </c>
      <c r="G16" s="9"/>
      <c r="H16" s="8" t="s">
        <v>67</v>
      </c>
      <c r="I16" s="66">
        <v>1</v>
      </c>
      <c r="J16" s="66"/>
      <c r="K16" s="67">
        <v>26480</v>
      </c>
      <c r="L16" s="67"/>
      <c r="M16" s="27">
        <f>K16*I16</f>
        <v>26480</v>
      </c>
      <c r="N16" s="4"/>
    </row>
    <row r="17" spans="4:14" ht="43.5" customHeight="1">
      <c r="D17" s="12" t="s">
        <v>13</v>
      </c>
      <c r="E17" s="42" t="s">
        <v>14</v>
      </c>
      <c r="F17" s="8" t="s">
        <v>15</v>
      </c>
      <c r="G17" s="9"/>
      <c r="H17" s="8" t="s">
        <v>67</v>
      </c>
      <c r="I17" s="66">
        <v>1</v>
      </c>
      <c r="J17" s="66"/>
      <c r="K17" s="67">
        <v>26480</v>
      </c>
      <c r="L17" s="67"/>
      <c r="M17" s="27">
        <f t="shared" ref="M17:M24" si="0">K17*I17</f>
        <v>26480</v>
      </c>
      <c r="N17" s="4"/>
    </row>
    <row r="18" spans="4:14" ht="35.25" customHeight="1">
      <c r="D18" s="12" t="s">
        <v>16</v>
      </c>
      <c r="E18" s="42" t="s">
        <v>17</v>
      </c>
      <c r="F18" s="8" t="s">
        <v>18</v>
      </c>
      <c r="G18" s="9" t="s">
        <v>70</v>
      </c>
      <c r="H18" s="8" t="s">
        <v>69</v>
      </c>
      <c r="I18" s="66">
        <v>1</v>
      </c>
      <c r="J18" s="66"/>
      <c r="K18" s="67">
        <v>14130</v>
      </c>
      <c r="L18" s="67"/>
      <c r="M18" s="27">
        <f t="shared" si="0"/>
        <v>14130</v>
      </c>
      <c r="N18" s="4"/>
    </row>
    <row r="19" spans="4:14" ht="1.1499999999999999" customHeight="1">
      <c r="D19" s="13"/>
      <c r="E19" s="44"/>
      <c r="F19" s="10"/>
      <c r="G19" s="11"/>
      <c r="H19" s="10"/>
      <c r="I19" s="66"/>
      <c r="J19" s="66"/>
      <c r="K19" s="67"/>
      <c r="L19" s="67"/>
      <c r="M19" s="27">
        <f t="shared" si="0"/>
        <v>0</v>
      </c>
      <c r="N19" s="4"/>
    </row>
    <row r="20" spans="4:14" ht="37.5" customHeight="1">
      <c r="D20" s="14"/>
      <c r="E20" s="42" t="s">
        <v>19</v>
      </c>
      <c r="F20" s="17" t="s">
        <v>20</v>
      </c>
      <c r="G20" s="18" t="s">
        <v>71</v>
      </c>
      <c r="H20" s="17" t="s">
        <v>73</v>
      </c>
      <c r="I20" s="64">
        <v>8</v>
      </c>
      <c r="J20" s="64"/>
      <c r="K20" s="65">
        <v>16720</v>
      </c>
      <c r="L20" s="65"/>
      <c r="M20" s="27">
        <f t="shared" si="0"/>
        <v>133760</v>
      </c>
      <c r="N20" s="4"/>
    </row>
    <row r="21" spans="4:14" ht="1.1499999999999999" customHeight="1">
      <c r="D21" s="13"/>
      <c r="E21" s="44"/>
      <c r="F21" s="19"/>
      <c r="G21" s="20"/>
      <c r="H21" s="19"/>
      <c r="I21" s="64"/>
      <c r="J21" s="64"/>
      <c r="K21" s="65"/>
      <c r="L21" s="65"/>
      <c r="M21" s="27">
        <f t="shared" si="0"/>
        <v>0</v>
      </c>
      <c r="N21" s="4"/>
    </row>
    <row r="22" spans="4:14" ht="25.5" customHeight="1">
      <c r="D22" s="12" t="s">
        <v>21</v>
      </c>
      <c r="E22" s="42" t="s">
        <v>22</v>
      </c>
      <c r="F22" s="17" t="s">
        <v>23</v>
      </c>
      <c r="G22" s="18" t="s">
        <v>77</v>
      </c>
      <c r="H22" s="17" t="s">
        <v>78</v>
      </c>
      <c r="I22" s="64">
        <v>1</v>
      </c>
      <c r="J22" s="64"/>
      <c r="K22" s="65">
        <v>14911</v>
      </c>
      <c r="L22" s="65"/>
      <c r="M22" s="28">
        <f t="shared" si="0"/>
        <v>14911</v>
      </c>
      <c r="N22" s="4"/>
    </row>
    <row r="23" spans="4:14" ht="1.1499999999999999" customHeight="1">
      <c r="D23" s="13"/>
      <c r="E23" s="44"/>
      <c r="F23" s="19"/>
      <c r="G23" s="20"/>
      <c r="H23" s="19"/>
      <c r="I23" s="64"/>
      <c r="J23" s="64"/>
      <c r="K23" s="65"/>
      <c r="L23" s="65"/>
      <c r="M23" s="27">
        <f t="shared" si="0"/>
        <v>0</v>
      </c>
      <c r="N23" s="4"/>
    </row>
    <row r="24" spans="4:14" ht="25.5" customHeight="1">
      <c r="D24" s="12" t="s">
        <v>24</v>
      </c>
      <c r="E24" s="42" t="s">
        <v>25</v>
      </c>
      <c r="F24" s="17" t="s">
        <v>26</v>
      </c>
      <c r="G24" s="18" t="s">
        <v>79</v>
      </c>
      <c r="H24" s="17" t="s">
        <v>69</v>
      </c>
      <c r="I24" s="64">
        <v>0.5</v>
      </c>
      <c r="J24" s="64"/>
      <c r="K24" s="65">
        <v>13815</v>
      </c>
      <c r="L24" s="65"/>
      <c r="M24" s="27">
        <f t="shared" si="0"/>
        <v>6907.5</v>
      </c>
      <c r="N24" s="4"/>
    </row>
    <row r="25" spans="4:14" ht="1.1499999999999999" customHeight="1">
      <c r="D25" s="13"/>
      <c r="E25" s="44"/>
      <c r="F25" s="19"/>
      <c r="G25" s="20"/>
      <c r="H25" s="19"/>
      <c r="I25" s="64"/>
      <c r="J25" s="64"/>
      <c r="K25" s="65"/>
      <c r="L25" s="65"/>
      <c r="M25" s="27">
        <f t="shared" ref="M25:M44" si="1">K25*I25</f>
        <v>0</v>
      </c>
      <c r="N25" s="4"/>
    </row>
    <row r="26" spans="4:14" ht="43.5" customHeight="1">
      <c r="D26" s="12" t="s">
        <v>27</v>
      </c>
      <c r="E26" s="42" t="s">
        <v>28</v>
      </c>
      <c r="F26" s="17" t="s">
        <v>29</v>
      </c>
      <c r="G26" s="18" t="s">
        <v>81</v>
      </c>
      <c r="H26" s="17" t="s">
        <v>80</v>
      </c>
      <c r="I26" s="64">
        <v>2</v>
      </c>
      <c r="J26" s="64"/>
      <c r="K26" s="65">
        <v>16237</v>
      </c>
      <c r="L26" s="65"/>
      <c r="M26" s="27">
        <f t="shared" si="1"/>
        <v>32474</v>
      </c>
      <c r="N26" s="4"/>
    </row>
    <row r="27" spans="4:14" ht="56.25" customHeight="1">
      <c r="D27" s="14"/>
      <c r="E27" s="42" t="s">
        <v>30</v>
      </c>
      <c r="F27" s="17" t="s">
        <v>31</v>
      </c>
      <c r="G27" s="18" t="s">
        <v>72</v>
      </c>
      <c r="H27" s="17" t="s">
        <v>78</v>
      </c>
      <c r="I27" s="64">
        <v>2</v>
      </c>
      <c r="J27" s="64"/>
      <c r="K27" s="65">
        <v>13617</v>
      </c>
      <c r="L27" s="65"/>
      <c r="M27" s="27">
        <f t="shared" si="1"/>
        <v>27234</v>
      </c>
      <c r="N27" s="4"/>
    </row>
    <row r="28" spans="4:14" ht="43.5" customHeight="1">
      <c r="D28" s="15"/>
      <c r="E28" s="45" t="s">
        <v>32</v>
      </c>
      <c r="F28" s="17" t="s">
        <v>33</v>
      </c>
      <c r="G28" s="18" t="s">
        <v>72</v>
      </c>
      <c r="H28" s="17" t="s">
        <v>78</v>
      </c>
      <c r="I28" s="64">
        <v>0.5</v>
      </c>
      <c r="J28" s="64"/>
      <c r="K28" s="65">
        <v>13617</v>
      </c>
      <c r="L28" s="65"/>
      <c r="M28" s="27">
        <f t="shared" si="1"/>
        <v>6808.5</v>
      </c>
      <c r="N28" s="4"/>
    </row>
    <row r="29" spans="4:14" ht="84" customHeight="1">
      <c r="D29" s="16"/>
      <c r="E29" s="42" t="s">
        <v>34</v>
      </c>
      <c r="F29" s="17" t="s">
        <v>35</v>
      </c>
      <c r="G29" s="18" t="s">
        <v>72</v>
      </c>
      <c r="H29" s="17" t="s">
        <v>69</v>
      </c>
      <c r="I29" s="64">
        <v>1</v>
      </c>
      <c r="J29" s="64"/>
      <c r="K29" s="65">
        <v>13617</v>
      </c>
      <c r="L29" s="65"/>
      <c r="M29" s="27">
        <f t="shared" si="1"/>
        <v>13617</v>
      </c>
      <c r="N29" s="4"/>
    </row>
    <row r="30" spans="4:14" ht="25.5" customHeight="1">
      <c r="D30" s="12" t="s">
        <v>36</v>
      </c>
      <c r="E30" s="42" t="s">
        <v>37</v>
      </c>
      <c r="F30" s="17" t="s">
        <v>38</v>
      </c>
      <c r="G30" s="18" t="s">
        <v>72</v>
      </c>
      <c r="H30" s="17" t="s">
        <v>78</v>
      </c>
      <c r="I30" s="64">
        <v>4</v>
      </c>
      <c r="J30" s="64"/>
      <c r="K30" s="65">
        <v>13617</v>
      </c>
      <c r="L30" s="65"/>
      <c r="M30" s="27">
        <f t="shared" si="1"/>
        <v>54468</v>
      </c>
      <c r="N30" s="4"/>
    </row>
    <row r="31" spans="4:14" ht="1.1499999999999999" customHeight="1">
      <c r="D31" s="13"/>
      <c r="E31" s="44"/>
      <c r="F31" s="19"/>
      <c r="G31" s="20"/>
      <c r="H31" s="19"/>
      <c r="I31" s="64"/>
      <c r="J31" s="64"/>
      <c r="K31" s="65"/>
      <c r="L31" s="65"/>
      <c r="M31" s="27">
        <f t="shared" si="1"/>
        <v>0</v>
      </c>
      <c r="N31" s="4"/>
    </row>
    <row r="32" spans="4:14" ht="60" customHeight="1">
      <c r="D32" s="12" t="s">
        <v>39</v>
      </c>
      <c r="E32" s="42" t="s">
        <v>40</v>
      </c>
      <c r="F32" s="17" t="s">
        <v>41</v>
      </c>
      <c r="G32" s="18" t="s">
        <v>72</v>
      </c>
      <c r="H32" s="17" t="s">
        <v>69</v>
      </c>
      <c r="I32" s="64">
        <v>4</v>
      </c>
      <c r="J32" s="64"/>
      <c r="K32" s="65">
        <v>13617</v>
      </c>
      <c r="L32" s="65"/>
      <c r="M32" s="27">
        <f t="shared" si="1"/>
        <v>54468</v>
      </c>
      <c r="N32" s="4"/>
    </row>
    <row r="33" spans="4:14" ht="1.1499999999999999" customHeight="1">
      <c r="D33" s="13"/>
      <c r="E33" s="44"/>
      <c r="F33" s="10"/>
      <c r="G33" s="11"/>
      <c r="H33" s="10"/>
      <c r="I33" s="66"/>
      <c r="J33" s="66"/>
      <c r="K33" s="67"/>
      <c r="L33" s="67"/>
      <c r="M33" s="27">
        <f t="shared" si="1"/>
        <v>0</v>
      </c>
      <c r="N33" s="4"/>
    </row>
    <row r="34" spans="4:14" ht="25.5" customHeight="1">
      <c r="D34" s="12" t="s">
        <v>42</v>
      </c>
      <c r="E34" s="42" t="s">
        <v>43</v>
      </c>
      <c r="F34" s="8" t="s">
        <v>44</v>
      </c>
      <c r="G34" s="9" t="s">
        <v>72</v>
      </c>
      <c r="H34" s="8" t="s">
        <v>69</v>
      </c>
      <c r="I34" s="66">
        <v>1</v>
      </c>
      <c r="J34" s="66"/>
      <c r="K34" s="65">
        <v>13617</v>
      </c>
      <c r="L34" s="65"/>
      <c r="M34" s="27">
        <f t="shared" si="1"/>
        <v>13617</v>
      </c>
      <c r="N34" s="4"/>
    </row>
    <row r="35" spans="4:14" ht="1.1499999999999999" customHeight="1">
      <c r="D35" s="13"/>
      <c r="E35" s="44"/>
      <c r="F35" s="10"/>
      <c r="G35" s="11"/>
      <c r="H35" s="10"/>
      <c r="I35" s="66"/>
      <c r="J35" s="66"/>
      <c r="K35" s="67"/>
      <c r="L35" s="67"/>
      <c r="M35" s="27">
        <f t="shared" si="1"/>
        <v>0</v>
      </c>
      <c r="N35" s="4"/>
    </row>
    <row r="36" spans="4:14" ht="48" customHeight="1">
      <c r="D36" s="12" t="s">
        <v>45</v>
      </c>
      <c r="E36" s="42" t="s">
        <v>46</v>
      </c>
      <c r="F36" s="8" t="s">
        <v>47</v>
      </c>
      <c r="G36" s="9" t="s">
        <v>74</v>
      </c>
      <c r="H36" s="8" t="s">
        <v>69</v>
      </c>
      <c r="I36" s="66">
        <v>1</v>
      </c>
      <c r="J36" s="66"/>
      <c r="K36" s="67">
        <v>13617</v>
      </c>
      <c r="L36" s="67"/>
      <c r="M36" s="27">
        <f t="shared" si="1"/>
        <v>13617</v>
      </c>
      <c r="N36" s="4"/>
    </row>
    <row r="37" spans="4:14" ht="1.1499999999999999" customHeight="1">
      <c r="D37" s="13"/>
      <c r="E37" s="44"/>
      <c r="F37" s="10"/>
      <c r="G37" s="11"/>
      <c r="H37" s="10"/>
      <c r="I37" s="66"/>
      <c r="J37" s="66"/>
      <c r="K37" s="67"/>
      <c r="L37" s="67"/>
      <c r="M37" s="27">
        <f t="shared" si="1"/>
        <v>0</v>
      </c>
      <c r="N37" s="4"/>
    </row>
    <row r="38" spans="4:14" ht="25.5" customHeight="1">
      <c r="D38" s="12" t="s">
        <v>48</v>
      </c>
      <c r="E38" s="42" t="s">
        <v>49</v>
      </c>
      <c r="F38" s="8" t="s">
        <v>50</v>
      </c>
      <c r="G38" s="9" t="s">
        <v>72</v>
      </c>
      <c r="H38" s="8" t="s">
        <v>69</v>
      </c>
      <c r="I38" s="66">
        <v>1</v>
      </c>
      <c r="J38" s="66"/>
      <c r="K38" s="67">
        <v>13617</v>
      </c>
      <c r="L38" s="67"/>
      <c r="M38" s="27">
        <f t="shared" si="1"/>
        <v>13617</v>
      </c>
      <c r="N38" s="4"/>
    </row>
    <row r="39" spans="4:14" ht="42.75" customHeight="1">
      <c r="D39" s="12" t="s">
        <v>51</v>
      </c>
      <c r="E39" s="42" t="s">
        <v>52</v>
      </c>
      <c r="F39" s="8" t="s">
        <v>53</v>
      </c>
      <c r="G39" s="9" t="s">
        <v>74</v>
      </c>
      <c r="H39" s="8" t="s">
        <v>69</v>
      </c>
      <c r="I39" s="66">
        <v>1</v>
      </c>
      <c r="J39" s="66"/>
      <c r="K39" s="67">
        <v>13956</v>
      </c>
      <c r="L39" s="67"/>
      <c r="M39" s="27">
        <f t="shared" si="1"/>
        <v>13956</v>
      </c>
      <c r="N39" s="4"/>
    </row>
    <row r="40" spans="4:14" ht="22.5" customHeight="1">
      <c r="D40" s="12"/>
      <c r="E40" s="44"/>
      <c r="F40" s="10" t="s">
        <v>76</v>
      </c>
      <c r="G40" s="11" t="s">
        <v>75</v>
      </c>
      <c r="H40" s="10" t="s">
        <v>73</v>
      </c>
      <c r="I40" s="66">
        <v>2</v>
      </c>
      <c r="J40" s="66"/>
      <c r="K40" s="67">
        <v>16732</v>
      </c>
      <c r="L40" s="67"/>
      <c r="M40" s="27">
        <f>K40*I40</f>
        <v>33464</v>
      </c>
      <c r="N40" s="4"/>
    </row>
    <row r="41" spans="4:14" ht="23.25" customHeight="1">
      <c r="D41" s="12"/>
      <c r="E41" s="42"/>
      <c r="F41" s="73" t="s">
        <v>61</v>
      </c>
      <c r="G41" s="74"/>
      <c r="H41" s="74"/>
      <c r="I41" s="74"/>
      <c r="J41" s="74"/>
      <c r="K41" s="74"/>
      <c r="L41" s="74"/>
      <c r="M41" s="75"/>
      <c r="N41" s="4"/>
    </row>
    <row r="42" spans="4:14" ht="222" customHeight="1">
      <c r="D42" s="13"/>
      <c r="E42" s="44"/>
      <c r="F42" s="8" t="s">
        <v>56</v>
      </c>
      <c r="G42" s="46" t="s">
        <v>83</v>
      </c>
      <c r="H42" s="8" t="s">
        <v>73</v>
      </c>
      <c r="I42" s="66">
        <v>1</v>
      </c>
      <c r="J42" s="66"/>
      <c r="K42" s="67">
        <v>16801</v>
      </c>
      <c r="L42" s="67"/>
      <c r="M42" s="27">
        <f t="shared" si="1"/>
        <v>16801</v>
      </c>
      <c r="N42" s="4"/>
    </row>
    <row r="43" spans="4:14" ht="58.5" customHeight="1">
      <c r="D43" s="12"/>
      <c r="E43" s="44"/>
      <c r="F43" s="8" t="s">
        <v>41</v>
      </c>
      <c r="G43" s="46" t="s">
        <v>72</v>
      </c>
      <c r="H43" s="8" t="s">
        <v>78</v>
      </c>
      <c r="I43" s="66">
        <v>1</v>
      </c>
      <c r="J43" s="66"/>
      <c r="K43" s="67">
        <v>13617</v>
      </c>
      <c r="L43" s="67"/>
      <c r="M43" s="27">
        <f t="shared" si="1"/>
        <v>13617</v>
      </c>
      <c r="N43" s="4"/>
    </row>
    <row r="44" spans="4:14" ht="36" customHeight="1">
      <c r="D44" s="12" t="s">
        <v>54</v>
      </c>
      <c r="E44" s="42" t="s">
        <v>55</v>
      </c>
      <c r="F44" s="47" t="s">
        <v>62</v>
      </c>
      <c r="G44" s="48" t="s">
        <v>71</v>
      </c>
      <c r="H44" s="47" t="s">
        <v>82</v>
      </c>
      <c r="I44" s="70">
        <v>2</v>
      </c>
      <c r="J44" s="70"/>
      <c r="K44" s="70">
        <v>16720</v>
      </c>
      <c r="L44" s="70"/>
      <c r="M44" s="27">
        <f t="shared" si="1"/>
        <v>33440</v>
      </c>
      <c r="N44" s="4"/>
    </row>
    <row r="45" spans="4:14" ht="18.75">
      <c r="D45" s="49"/>
      <c r="E45" s="50"/>
      <c r="F45" s="51" t="s">
        <v>57</v>
      </c>
      <c r="G45" s="51"/>
      <c r="H45" s="51"/>
      <c r="I45" s="69">
        <f>I44+I43+I42+I40+I39+I38+I36+I34+I32+I30+I29+I28+I27+I26+I24+I22+I20+I18+I17+I16+I15</f>
        <v>37</v>
      </c>
      <c r="J45" s="69"/>
      <c r="K45" s="69"/>
      <c r="L45" s="69"/>
      <c r="M45" s="52">
        <f>SUM(M15:M44)</f>
        <v>596967</v>
      </c>
      <c r="N45" s="4"/>
    </row>
    <row r="46" spans="4:14" ht="15.75">
      <c r="D46" s="2"/>
      <c r="E46" s="3"/>
      <c r="F46" s="3"/>
      <c r="G46" s="3"/>
      <c r="H46" s="3"/>
      <c r="I46" s="6"/>
      <c r="J46" s="6"/>
      <c r="K46" s="3"/>
      <c r="L46" s="3"/>
      <c r="M46" s="4"/>
      <c r="N46" s="4"/>
    </row>
    <row r="47" spans="4:14" ht="15.75">
      <c r="D47" s="23" t="s">
        <v>60</v>
      </c>
      <c r="E47" s="23"/>
      <c r="F47" s="23"/>
      <c r="G47" s="23" t="s">
        <v>86</v>
      </c>
      <c r="H47" s="23"/>
      <c r="I47" s="5"/>
      <c r="J47" s="24"/>
      <c r="M47" s="4"/>
      <c r="N47" s="4"/>
    </row>
    <row r="48" spans="4:14" ht="15" customHeight="1">
      <c r="D48" s="22" t="s">
        <v>58</v>
      </c>
      <c r="E48" s="22"/>
      <c r="F48" s="5" t="s">
        <v>88</v>
      </c>
      <c r="G48" s="21"/>
      <c r="J48" s="26"/>
      <c r="M48" s="4"/>
      <c r="N48" s="4"/>
    </row>
    <row r="49" spans="4:14" ht="57" customHeight="1">
      <c r="D49" s="23" t="s">
        <v>15</v>
      </c>
      <c r="E49" s="23"/>
      <c r="F49" s="23"/>
      <c r="G49" s="23" t="s">
        <v>87</v>
      </c>
      <c r="H49" s="23"/>
      <c r="I49" s="5"/>
      <c r="J49" s="24"/>
      <c r="M49" s="4"/>
      <c r="N49" s="4"/>
    </row>
    <row r="50" spans="4:14" ht="15.75">
      <c r="D50" s="22" t="s">
        <v>58</v>
      </c>
      <c r="E50" s="22"/>
      <c r="F50" s="22" t="s">
        <v>59</v>
      </c>
      <c r="G50" s="22"/>
      <c r="H50" s="22"/>
      <c r="I50" s="5"/>
      <c r="J50" s="24"/>
      <c r="M50" s="4"/>
      <c r="N50" s="4"/>
    </row>
  </sheetData>
  <mergeCells count="79">
    <mergeCell ref="I39:J39"/>
    <mergeCell ref="K39:L39"/>
    <mergeCell ref="M12:M13"/>
    <mergeCell ref="F41:M41"/>
    <mergeCell ref="J1:M2"/>
    <mergeCell ref="I33:J33"/>
    <mergeCell ref="K33:L33"/>
    <mergeCell ref="I34:J34"/>
    <mergeCell ref="K34:L34"/>
    <mergeCell ref="I38:J38"/>
    <mergeCell ref="K38:L38"/>
    <mergeCell ref="I35:J35"/>
    <mergeCell ref="K35:L35"/>
    <mergeCell ref="I36:J36"/>
    <mergeCell ref="K36:L36"/>
    <mergeCell ref="I37:J37"/>
    <mergeCell ref="I45:J45"/>
    <mergeCell ref="K45:L45"/>
    <mergeCell ref="I40:J40"/>
    <mergeCell ref="K40:L40"/>
    <mergeCell ref="I43:J43"/>
    <mergeCell ref="K43:L43"/>
    <mergeCell ref="I44:J44"/>
    <mergeCell ref="K44:L44"/>
    <mergeCell ref="I42:J42"/>
    <mergeCell ref="K42:L42"/>
    <mergeCell ref="K37:L37"/>
    <mergeCell ref="I30:J30"/>
    <mergeCell ref="K30:L30"/>
    <mergeCell ref="I31:J31"/>
    <mergeCell ref="K31:L31"/>
    <mergeCell ref="I32:J32"/>
    <mergeCell ref="K32:L32"/>
    <mergeCell ref="I27:J27"/>
    <mergeCell ref="K27:L27"/>
    <mergeCell ref="I28:J28"/>
    <mergeCell ref="K28:L28"/>
    <mergeCell ref="I29:J29"/>
    <mergeCell ref="K29:L29"/>
    <mergeCell ref="I24:J24"/>
    <mergeCell ref="K24:L24"/>
    <mergeCell ref="I25:J25"/>
    <mergeCell ref="K25:L25"/>
    <mergeCell ref="I26:J26"/>
    <mergeCell ref="K26:L26"/>
    <mergeCell ref="I21:J21"/>
    <mergeCell ref="K21:L21"/>
    <mergeCell ref="I22:J22"/>
    <mergeCell ref="K22:L22"/>
    <mergeCell ref="I23:J23"/>
    <mergeCell ref="K23:L23"/>
    <mergeCell ref="I20:J20"/>
    <mergeCell ref="K20:L20"/>
    <mergeCell ref="I15:J15"/>
    <mergeCell ref="K15:L15"/>
    <mergeCell ref="D12:E12"/>
    <mergeCell ref="F12:F13"/>
    <mergeCell ref="I12:J13"/>
    <mergeCell ref="K12:L13"/>
    <mergeCell ref="I18:J18"/>
    <mergeCell ref="K18:L18"/>
    <mergeCell ref="I19:J19"/>
    <mergeCell ref="K19:L19"/>
    <mergeCell ref="I16:J16"/>
    <mergeCell ref="K16:L16"/>
    <mergeCell ref="I17:J17"/>
    <mergeCell ref="K17:L17"/>
    <mergeCell ref="F4:J4"/>
    <mergeCell ref="D3:L3"/>
    <mergeCell ref="I14:J14"/>
    <mergeCell ref="K14:L14"/>
    <mergeCell ref="F6:J6"/>
    <mergeCell ref="D9:F9"/>
    <mergeCell ref="D10:F10"/>
    <mergeCell ref="H12:H13"/>
    <mergeCell ref="G12:G13"/>
    <mergeCell ref="J8:L10"/>
    <mergeCell ref="J7:L7"/>
    <mergeCell ref="G11:H11"/>
  </mergeCells>
  <printOptions horizontalCentered="1"/>
  <pageMargins left="0.25" right="0.25" top="0.75" bottom="0.75" header="0.3" footer="0.3"/>
  <pageSetup paperSize="9" scale="63" firstPageNumber="0" orientation="portrait" horizontalDpi="300" verticalDpi="300" r:id="rId1"/>
  <rowBreaks count="1" manualBreakCount="1">
    <brk id="35" min="1" max="13" man="1"/>
  </rowBreaks>
  <colBreaks count="1" manualBreakCount="1">
    <brk id="13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23131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Чернышов</dc:creator>
  <cp:lastModifiedBy>Таня</cp:lastModifiedBy>
  <cp:revision>67</cp:revision>
  <cp:lastPrinted>2022-01-11T11:45:24Z</cp:lastPrinted>
  <dcterms:created xsi:type="dcterms:W3CDTF">2013-04-11T04:59:30Z</dcterms:created>
  <dcterms:modified xsi:type="dcterms:W3CDTF">2022-02-24T06:09:53Z</dcterms:modified>
  <dc:language>ru-RU</dc:language>
</cp:coreProperties>
</file>